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search\!PJW Docs\Ad hoc Research Project Requests\Productivity By Discipline\"/>
    </mc:Choice>
  </mc:AlternateContent>
  <bookViews>
    <workbookView xWindow="2670" yWindow="150" windowWidth="17790" windowHeight="8580"/>
  </bookViews>
  <sheets>
    <sheet name="Productivity FALL TERMS" sheetId="1" r:id="rId1"/>
    <sheet name="Productivity SPRING TERMS" sheetId="2" r:id="rId2"/>
  </sheets>
  <calcPr calcId="162913" concurrentCalc="0"/>
</workbook>
</file>

<file path=xl/calcChain.xml><?xml version="1.0" encoding="utf-8"?>
<calcChain xmlns="http://schemas.openxmlformats.org/spreadsheetml/2006/main">
  <c r="E42" i="2" l="1"/>
  <c r="E33" i="2"/>
  <c r="E45" i="2"/>
  <c r="E30" i="2"/>
  <c r="E50" i="2"/>
  <c r="E26" i="2"/>
  <c r="E37" i="2"/>
  <c r="E28" i="2"/>
  <c r="E9" i="2"/>
  <c r="E16" i="2"/>
  <c r="E21" i="2"/>
  <c r="E63" i="2"/>
  <c r="E46" i="2"/>
  <c r="E29" i="2"/>
  <c r="E49" i="2"/>
  <c r="E40" i="2"/>
  <c r="E62" i="2"/>
  <c r="E11" i="2"/>
  <c r="E19" i="2"/>
  <c r="E52" i="2"/>
  <c r="E47" i="2"/>
  <c r="E57" i="2"/>
  <c r="E48" i="2"/>
  <c r="E53" i="2"/>
  <c r="E20" i="2"/>
  <c r="E23" i="2"/>
  <c r="E27" i="2"/>
  <c r="E61" i="2"/>
  <c r="E13" i="2"/>
  <c r="E60" i="2"/>
  <c r="E44" i="2"/>
  <c r="E35" i="2"/>
  <c r="E8" i="2"/>
  <c r="E5" i="2"/>
  <c r="E39" i="2"/>
  <c r="E18" i="2"/>
  <c r="E6" i="2"/>
  <c r="E7" i="2"/>
  <c r="E56" i="2"/>
  <c r="E22" i="2"/>
  <c r="E36" i="2"/>
  <c r="E54" i="2"/>
  <c r="E12" i="2"/>
  <c r="E51" i="2"/>
  <c r="E55" i="2"/>
  <c r="E59" i="2"/>
  <c r="E41" i="2"/>
  <c r="E58" i="2"/>
  <c r="E15" i="2"/>
  <c r="E25" i="2"/>
  <c r="E17" i="2"/>
  <c r="E14" i="2"/>
  <c r="E31" i="2"/>
  <c r="E38" i="2"/>
  <c r="E10" i="2"/>
  <c r="E24" i="2"/>
  <c r="E43" i="2"/>
  <c r="E34" i="2"/>
  <c r="E32" i="2"/>
  <c r="E43" i="1"/>
  <c r="E39" i="1"/>
  <c r="E36" i="1"/>
  <c r="E29" i="1"/>
  <c r="E52" i="1"/>
  <c r="E26" i="1"/>
  <c r="E38" i="1"/>
  <c r="E33" i="1"/>
  <c r="E12" i="1"/>
  <c r="E23" i="1"/>
  <c r="E11" i="1"/>
  <c r="E64" i="1"/>
  <c r="E49" i="1"/>
  <c r="E34" i="1"/>
  <c r="E63" i="1"/>
  <c r="E40" i="1"/>
  <c r="E62" i="1"/>
  <c r="E5" i="1"/>
  <c r="E46" i="1"/>
  <c r="E20" i="1"/>
  <c r="E50" i="1"/>
  <c r="E48" i="1"/>
  <c r="E57" i="1"/>
  <c r="E51" i="1"/>
  <c r="E61" i="1"/>
  <c r="E10" i="1"/>
  <c r="E21" i="1"/>
  <c r="E30" i="1"/>
  <c r="E60" i="1"/>
  <c r="E19" i="1"/>
  <c r="E59" i="1"/>
  <c r="E45" i="1"/>
  <c r="E16" i="1"/>
  <c r="E7" i="1"/>
  <c r="E15" i="1"/>
  <c r="E35" i="1"/>
  <c r="E22" i="1"/>
  <c r="E18" i="1"/>
  <c r="E8" i="1"/>
  <c r="E55" i="1"/>
  <c r="E24" i="1"/>
  <c r="E41" i="1"/>
  <c r="E42" i="1"/>
  <c r="E9" i="1"/>
  <c r="E56" i="1"/>
  <c r="E53" i="1"/>
  <c r="E54" i="1"/>
  <c r="E44" i="1"/>
  <c r="E58" i="1"/>
  <c r="E17" i="1"/>
  <c r="E6" i="1"/>
  <c r="E14" i="1"/>
  <c r="E28" i="1"/>
  <c r="E31" i="1"/>
  <c r="E27" i="1"/>
  <c r="E13" i="1"/>
  <c r="E25" i="1"/>
  <c r="E47" i="1"/>
  <c r="E37" i="1"/>
  <c r="E32" i="1"/>
</calcChain>
</file>

<file path=xl/sharedStrings.xml><?xml version="1.0" encoding="utf-8"?>
<sst xmlns="http://schemas.openxmlformats.org/spreadsheetml/2006/main" count="153" uniqueCount="84">
  <si>
    <t>Unit</t>
  </si>
  <si>
    <t>2014 Fall</t>
  </si>
  <si>
    <t>2015 Fall</t>
  </si>
  <si>
    <t>2016 Fall</t>
  </si>
  <si>
    <t xml:space="preserve"> </t>
  </si>
  <si>
    <t>ACCT - Accounting</t>
  </si>
  <si>
    <t>AE - Adapted Education</t>
  </si>
  <si>
    <t>AH - Allied Health</t>
  </si>
  <si>
    <t>AJ - Administration of Justice</t>
  </si>
  <si>
    <t>AMT - Aviation Maintenance Technology</t>
  </si>
  <si>
    <t>ANTH - Anthropology</t>
  </si>
  <si>
    <t>APE - Adapted Physical Education</t>
  </si>
  <si>
    <t>ART - Art</t>
  </si>
  <si>
    <t>ASTR - Astronomy</t>
  </si>
  <si>
    <t>ATH - Intercollegiate Athletics</t>
  </si>
  <si>
    <t>BIO - Biology</t>
  </si>
  <si>
    <t>BIOT - Biotechnogy</t>
  </si>
  <si>
    <t>BOT - Business Office Technology</t>
  </si>
  <si>
    <t>BUS - Business</t>
  </si>
  <si>
    <t>CARP - Carpentry</t>
  </si>
  <si>
    <t>CD - Child Development &amp; Edu Studies</t>
  </si>
  <si>
    <t>CGD - Computer Graphics and Design</t>
  </si>
  <si>
    <t>CHEM - Chemistry</t>
  </si>
  <si>
    <t>CHN - Chinese</t>
  </si>
  <si>
    <t>CMUN - Communication Studies</t>
  </si>
  <si>
    <t>COS - Cosmetology</t>
  </si>
  <si>
    <t>CSIS - Cumputer Science &amp; Info Systems</t>
  </si>
  <si>
    <t>CWE - Cooperative Work Experience</t>
  </si>
  <si>
    <t>DM - Digital Media</t>
  </si>
  <si>
    <t>DRLT - Drywall-Lathing</t>
  </si>
  <si>
    <t>ECOL - Ecology</t>
  </si>
  <si>
    <t>ECON - Economics</t>
  </si>
  <si>
    <t>ENGL - English</t>
  </si>
  <si>
    <t>ENGR - Engineering</t>
  </si>
  <si>
    <t>ENVS - Environmental Science</t>
  </si>
  <si>
    <t>ES - Environmental Science</t>
  </si>
  <si>
    <t>ESL - ESL</t>
  </si>
  <si>
    <t>FRNH - French</t>
  </si>
  <si>
    <t>GEOG - Geography</t>
  </si>
  <si>
    <t>GEOL - Geology</t>
  </si>
  <si>
    <t>GUID - Guidance and Counseling</t>
  </si>
  <si>
    <t>HE - Health Education</t>
  </si>
  <si>
    <t>HIST - History</t>
  </si>
  <si>
    <t>HUM - Humanities</t>
  </si>
  <si>
    <t>JOUR - Journalism</t>
  </si>
  <si>
    <t>JPN - Japanese</t>
  </si>
  <si>
    <t>KIN - Kinesiology</t>
  </si>
  <si>
    <t>LIB - Library Studies</t>
  </si>
  <si>
    <t>MATH - Mathematics</t>
  </si>
  <si>
    <t>MCTV - Mass Communications &amp; TV</t>
  </si>
  <si>
    <t>MGMT - Management</t>
  </si>
  <si>
    <t>MKTG - Marketing</t>
  </si>
  <si>
    <t>MUS - Music</t>
  </si>
  <si>
    <t>PE - Physical Education</t>
  </si>
  <si>
    <t>PHIL - Philosophy</t>
  </si>
  <si>
    <t>PHYS - Physics</t>
  </si>
  <si>
    <t>POLS - Political Science</t>
  </si>
  <si>
    <t>PSCI - Physical Science</t>
  </si>
  <si>
    <t>PSYC - Psychology</t>
  </si>
  <si>
    <t>RE - Real Estate</t>
  </si>
  <si>
    <t>SOC - Sociology</t>
  </si>
  <si>
    <t>SPAN - Spanish</t>
  </si>
  <si>
    <t>THEA - Theatre Arts</t>
  </si>
  <si>
    <t>WTRM - Water Resources Management</t>
  </si>
  <si>
    <t>Overall Average</t>
  </si>
  <si>
    <t>NOTES:</t>
  </si>
  <si>
    <t>Gavilan College | Office of Institutional Research</t>
  </si>
  <si>
    <t>"Institutional Research - Use it for good, never for evil."</t>
  </si>
  <si>
    <t>Fall Term Trend Data, 2010-2016</t>
  </si>
  <si>
    <t>2.  JPA excluded</t>
  </si>
  <si>
    <t>3.  Table presorted by largest to smallest for spring 2016</t>
  </si>
  <si>
    <t>4.  Averages are weighted to account for differences in department size.  Zeroes are omitted from average calculations.</t>
  </si>
  <si>
    <t>Spring Term Trend Data, 2010-2016</t>
  </si>
  <si>
    <t>2014 Spring</t>
  </si>
  <si>
    <t>2015 Spring</t>
  </si>
  <si>
    <t>2016 Spring</t>
  </si>
  <si>
    <t>Overall Total</t>
  </si>
  <si>
    <t>Gavilan College Faculty Productivity, WSCH/FTEF Method</t>
  </si>
  <si>
    <t>5.  The CCCCO considers a target WSCH/FTEF of 525 to be the ideal efficiency point; that is, the point at which most colleges can expect to break even.</t>
  </si>
  <si>
    <t>Distance from 525 Using 2016 Fall</t>
  </si>
  <si>
    <t>Distance from 525 Using 2016 Spring</t>
  </si>
  <si>
    <t>1.  Faculty productivity is computed as the average WSCH/FTEF of all courses under the given prefix in the given term.</t>
  </si>
  <si>
    <t>3.  Table presorted by largest to smallest for Fall 2016</t>
  </si>
  <si>
    <t>Data retrieved on 2017.05.23 via GIDS tables SECTION, DIVISIONS, and DEPARTMENTS via Hyperion.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</si>
</sst>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Microsoft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0" fillId="0" borderId="0" xfId="0" applyFont="1" applyAlignment="1"/>
    <xf numFmtId="0" fontId="18" fillId="0" borderId="0" xfId="0" applyFont="1" applyAlignment="1"/>
    <xf numFmtId="49" fontId="19" fillId="0" borderId="0" xfId="0" applyNumberFormat="1" applyFont="1" applyAlignment="1"/>
    <xf numFmtId="0" fontId="19" fillId="0" borderId="0" xfId="0" applyFont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0" fillId="0" borderId="0" xfId="0"/>
    <xf numFmtId="0" fontId="18" fillId="0" borderId="0" xfId="0" applyFont="1" applyAlignment="1"/>
    <xf numFmtId="0" fontId="0" fillId="0" borderId="0" xfId="0" applyFont="1" applyAlignment="1"/>
    <xf numFmtId="49" fontId="19" fillId="0" borderId="0" xfId="0" applyNumberFormat="1" applyFont="1" applyAlignment="1"/>
    <xf numFmtId="0" fontId="19" fillId="0" borderId="0" xfId="0" applyFont="1" applyAlignment="1"/>
    <xf numFmtId="0" fontId="19" fillId="0" borderId="0" xfId="0" applyFont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0" fillId="0" borderId="0" xfId="0" applyFill="1"/>
    <xf numFmtId="0" fontId="0" fillId="0" borderId="0" xfId="0" applyFont="1" applyFill="1"/>
    <xf numFmtId="3" fontId="0" fillId="0" borderId="0" xfId="0" applyNumberFormat="1"/>
    <xf numFmtId="0" fontId="0" fillId="0" borderId="0" xfId="0" applyFill="1" applyAlignment="1">
      <alignment vertical="center" wrapText="1"/>
    </xf>
    <xf numFmtId="0" fontId="0" fillId="33" borderId="0" xfId="0" applyFill="1"/>
    <xf numFmtId="0" fontId="0" fillId="0" borderId="0" xfId="0" applyAlignment="1">
      <alignment vertical="center" wrapText="1"/>
    </xf>
    <xf numFmtId="38" fontId="16" fillId="0" borderId="0" xfId="0" applyNumberFormat="1" applyFont="1" applyFill="1"/>
    <xf numFmtId="38" fontId="16" fillId="33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b/>
      </font>
      <numFmt numFmtId="6" formatCode="#,##0_);[Red]\(#,##0\)"/>
      <fill>
        <patternFill patternType="none">
          <fgColor indexed="64"/>
          <bgColor auto="1"/>
        </patternFill>
      </fill>
    </dxf>
    <dxf>
      <numFmt numFmtId="164" formatCode="#,##0.0"/>
      <fill>
        <patternFill patternType="none">
          <fgColor indexed="64"/>
          <bgColor auto="1"/>
        </patternFill>
      </fill>
    </dxf>
    <dxf>
      <numFmt numFmtId="164" formatCode="#,##0.0"/>
      <fill>
        <patternFill patternType="none">
          <fgColor indexed="64"/>
          <bgColor auto="1"/>
        </patternFill>
      </fill>
    </dxf>
    <dxf>
      <numFmt numFmtId="164" formatCode="#,##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font>
        <b/>
      </font>
      <numFmt numFmtId="6" formatCode="#,##0_);[Red]\(#,##0\)"/>
      <fill>
        <patternFill patternType="none">
          <fgColor indexed="64"/>
          <bgColor auto="1"/>
        </patternFill>
      </fill>
    </dxf>
    <dxf>
      <numFmt numFmtId="164" formatCode="#,##0.0"/>
    </dxf>
    <dxf>
      <numFmt numFmtId="164" formatCode="#,##0.0"/>
      <fill>
        <patternFill patternType="none">
          <fgColor indexed="64"/>
          <bgColor auto="1"/>
        </patternFill>
      </fill>
    </dxf>
    <dxf>
      <numFmt numFmtId="164" formatCode="#,##0.0"/>
    </dxf>
    <dxf>
      <numFmt numFmtId="164" formatCode="#,##0.0"/>
      <fill>
        <patternFill patternType="none">
          <fgColor indexed="64"/>
          <bgColor auto="1"/>
        </patternFill>
      </fill>
    </dxf>
    <dxf>
      <numFmt numFmtId="164" formatCode="#,##0.0"/>
    </dxf>
    <dxf>
      <numFmt numFmtId="164" formatCode="#,##0.0"/>
      <fill>
        <patternFill patternType="none">
          <fgColor indexed="64"/>
          <bgColor auto="1"/>
        </patternFill>
      </fill>
    </dxf>
    <dxf>
      <numFmt numFmtId="164" formatCode="#,##0.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4:E64" totalsRowShown="0" headerRowDxfId="17" dataDxfId="16">
  <autoFilter ref="A4:E64"/>
  <sortState ref="A5:J64">
    <sortCondition descending="1" ref="E4:E64"/>
  </sortState>
  <tableColumns count="5">
    <tableColumn id="1" name="Unit" dataDxfId="15" totalsRowDxfId="14"/>
    <tableColumn id="7" name="2014 Fall" dataDxfId="13" totalsRowDxfId="12"/>
    <tableColumn id="8" name="2015 Fall" dataDxfId="11" totalsRowDxfId="10"/>
    <tableColumn id="9" name="2016 Fall" dataDxfId="9" totalsRowDxfId="8"/>
    <tableColumn id="10" name="Distance from 525 Using 2016 Fall" dataDxfId="7">
      <calculatedColumnFormula>Table1[[#This Row],[2016 Fall]]-525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:E63" totalsRowShown="0" headerRowDxfId="6" dataDxfId="5">
  <autoFilter ref="A4:E63"/>
  <sortState ref="A5:I63">
    <sortCondition descending="1" ref="E4:E63"/>
  </sortState>
  <tableColumns count="5">
    <tableColumn id="1" name="Unit" dataDxfId="4"/>
    <tableColumn id="6" name="2014 Spring" dataDxfId="3"/>
    <tableColumn id="7" name="2015 Spring" dataDxfId="2"/>
    <tableColumn id="8" name="2016 Spring" dataDxfId="1"/>
    <tableColumn id="9" name="Distance from 525 Using 2016 Spring" dataDxfId="0">
      <calculatedColumnFormula>Table2[[#This Row],[2016 Spring]]-525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6"/>
  <sheetViews>
    <sheetView tabSelected="1" workbookViewId="0">
      <selection activeCell="I4" sqref="I4"/>
    </sheetView>
  </sheetViews>
  <sheetFormatPr defaultRowHeight="15" x14ac:dyDescent="0.25"/>
  <cols>
    <col min="1" max="1" width="37.42578125" bestFit="1" customWidth="1"/>
    <col min="2" max="4" width="10.85546875" bestFit="1" customWidth="1"/>
    <col min="5" max="5" width="16.5703125" customWidth="1"/>
  </cols>
  <sheetData>
    <row r="1" spans="1:6" ht="23.25" x14ac:dyDescent="0.35">
      <c r="A1" s="3" t="s">
        <v>77</v>
      </c>
    </row>
    <row r="2" spans="1:6" ht="23.25" x14ac:dyDescent="0.35">
      <c r="A2" s="3" t="s">
        <v>68</v>
      </c>
    </row>
    <row r="4" spans="1:6" ht="30" customHeight="1" x14ac:dyDescent="0.25">
      <c r="A4" s="19" t="s">
        <v>0</v>
      </c>
      <c r="B4" s="19" t="s">
        <v>1</v>
      </c>
      <c r="C4" s="19" t="s">
        <v>2</v>
      </c>
      <c r="D4" s="19" t="s">
        <v>3</v>
      </c>
      <c r="E4" s="19" t="s">
        <v>79</v>
      </c>
      <c r="F4" t="s">
        <v>4</v>
      </c>
    </row>
    <row r="5" spans="1:6" x14ac:dyDescent="0.25">
      <c r="A5" s="16" t="s">
        <v>22</v>
      </c>
      <c r="B5" s="18">
        <v>1252</v>
      </c>
      <c r="C5" s="8">
        <v>591</v>
      </c>
      <c r="D5" s="18">
        <v>1209</v>
      </c>
      <c r="E5" s="22">
        <f>Table1[[#This Row],[2016 Fall]]-525</f>
        <v>684</v>
      </c>
    </row>
    <row r="6" spans="1:6" x14ac:dyDescent="0.25">
      <c r="A6" s="16" t="s">
        <v>55</v>
      </c>
      <c r="B6" s="8">
        <v>600</v>
      </c>
      <c r="C6" s="8">
        <v>750</v>
      </c>
      <c r="D6" s="8">
        <v>819</v>
      </c>
      <c r="E6" s="22">
        <f>Table1[[#This Row],[2016 Fall]]-525</f>
        <v>294</v>
      </c>
    </row>
    <row r="7" spans="1:6" x14ac:dyDescent="0.25">
      <c r="A7" s="16" t="s">
        <v>38</v>
      </c>
      <c r="B7" s="8">
        <v>651</v>
      </c>
      <c r="C7" s="8">
        <v>509</v>
      </c>
      <c r="D7" s="8">
        <v>680</v>
      </c>
      <c r="E7" s="22">
        <f>Table1[[#This Row],[2016 Fall]]-525</f>
        <v>155</v>
      </c>
    </row>
    <row r="8" spans="1:6" x14ac:dyDescent="0.25">
      <c r="A8" s="16" t="s">
        <v>43</v>
      </c>
      <c r="B8" s="8">
        <v>584</v>
      </c>
      <c r="C8" s="8">
        <v>592</v>
      </c>
      <c r="D8" s="8">
        <v>657</v>
      </c>
      <c r="E8" s="22">
        <f>Table1[[#This Row],[2016 Fall]]-525</f>
        <v>132</v>
      </c>
    </row>
    <row r="9" spans="1:6" x14ac:dyDescent="0.25">
      <c r="A9" s="16" t="s">
        <v>48</v>
      </c>
      <c r="B9" s="8">
        <v>551</v>
      </c>
      <c r="C9" s="8">
        <v>611</v>
      </c>
      <c r="D9" s="8">
        <v>648</v>
      </c>
      <c r="E9" s="22">
        <f>Table1[[#This Row],[2016 Fall]]-525</f>
        <v>123</v>
      </c>
    </row>
    <row r="10" spans="1:6" x14ac:dyDescent="0.25">
      <c r="A10" s="16" t="s">
        <v>30</v>
      </c>
      <c r="B10" s="8">
        <v>827</v>
      </c>
      <c r="C10" s="8">
        <v>482</v>
      </c>
      <c r="D10" s="8">
        <v>646</v>
      </c>
      <c r="E10" s="22">
        <f>Table1[[#This Row],[2016 Fall]]-525</f>
        <v>121</v>
      </c>
    </row>
    <row r="11" spans="1:6" x14ac:dyDescent="0.25">
      <c r="A11" s="17" t="s">
        <v>15</v>
      </c>
      <c r="B11" s="8">
        <v>676</v>
      </c>
      <c r="C11" s="8">
        <v>654</v>
      </c>
      <c r="D11" s="8">
        <v>616</v>
      </c>
      <c r="E11" s="22">
        <f>Table1[[#This Row],[2016 Fall]]-525</f>
        <v>91</v>
      </c>
    </row>
    <row r="12" spans="1:6" x14ac:dyDescent="0.25">
      <c r="A12" s="16" t="s">
        <v>13</v>
      </c>
      <c r="B12" s="8">
        <v>650</v>
      </c>
      <c r="C12" s="8">
        <v>628</v>
      </c>
      <c r="D12" s="8">
        <v>595</v>
      </c>
      <c r="E12" s="22">
        <f>Table1[[#This Row],[2016 Fall]]-525</f>
        <v>70</v>
      </c>
    </row>
    <row r="13" spans="1:6" x14ac:dyDescent="0.25">
      <c r="A13" s="16" t="s">
        <v>60</v>
      </c>
      <c r="B13" s="8">
        <v>630</v>
      </c>
      <c r="C13" s="8">
        <v>649</v>
      </c>
      <c r="D13" s="8">
        <v>572</v>
      </c>
      <c r="E13" s="22">
        <f>Table1[[#This Row],[2016 Fall]]-525</f>
        <v>47</v>
      </c>
    </row>
    <row r="14" spans="1:6" x14ac:dyDescent="0.25">
      <c r="A14" s="16" t="s">
        <v>56</v>
      </c>
      <c r="B14" s="8">
        <v>514</v>
      </c>
      <c r="C14" s="8">
        <v>557</v>
      </c>
      <c r="D14" s="8">
        <v>569</v>
      </c>
      <c r="E14" s="22">
        <f>Table1[[#This Row],[2016 Fall]]-525</f>
        <v>44</v>
      </c>
    </row>
    <row r="15" spans="1:6" x14ac:dyDescent="0.25">
      <c r="A15" s="16" t="s">
        <v>39</v>
      </c>
      <c r="B15" s="18">
        <v>1001</v>
      </c>
      <c r="C15" s="8">
        <v>543</v>
      </c>
      <c r="D15" s="8">
        <v>515</v>
      </c>
      <c r="E15" s="22">
        <f>Table1[[#This Row],[2016 Fall]]-525</f>
        <v>-10</v>
      </c>
    </row>
    <row r="16" spans="1:6" x14ac:dyDescent="0.25">
      <c r="A16" s="16" t="s">
        <v>37</v>
      </c>
      <c r="B16" s="8">
        <v>273</v>
      </c>
      <c r="C16" s="8">
        <v>449</v>
      </c>
      <c r="D16" s="8">
        <v>509</v>
      </c>
      <c r="E16" s="22">
        <f>Table1[[#This Row],[2016 Fall]]-525</f>
        <v>-16</v>
      </c>
    </row>
    <row r="17" spans="1:15" x14ac:dyDescent="0.25">
      <c r="A17" s="16" t="s">
        <v>54</v>
      </c>
      <c r="B17" s="8">
        <v>384</v>
      </c>
      <c r="C17" s="8">
        <v>437</v>
      </c>
      <c r="D17" s="8">
        <v>495</v>
      </c>
      <c r="E17" s="22">
        <f>Table1[[#This Row],[2016 Fall]]-525</f>
        <v>-30</v>
      </c>
    </row>
    <row r="18" spans="1:15" x14ac:dyDescent="0.25">
      <c r="A18" s="16" t="s">
        <v>42</v>
      </c>
      <c r="B18" s="8">
        <v>591</v>
      </c>
      <c r="C18" s="8">
        <v>530</v>
      </c>
      <c r="D18" s="8">
        <v>493</v>
      </c>
      <c r="E18" s="22">
        <f>Table1[[#This Row],[2016 Fall]]-525</f>
        <v>-32</v>
      </c>
    </row>
    <row r="19" spans="1:15" x14ac:dyDescent="0.25">
      <c r="A19" s="16" t="s">
        <v>34</v>
      </c>
      <c r="B19" s="8"/>
      <c r="C19" s="8">
        <v>422</v>
      </c>
      <c r="D19" s="8">
        <v>471</v>
      </c>
      <c r="E19" s="22">
        <f>Table1[[#This Row],[2016 Fall]]-525</f>
        <v>-54</v>
      </c>
    </row>
    <row r="20" spans="1:15" x14ac:dyDescent="0.25">
      <c r="A20" s="16" t="s">
        <v>24</v>
      </c>
      <c r="B20" s="8">
        <v>469</v>
      </c>
      <c r="C20" s="8">
        <v>480</v>
      </c>
      <c r="D20" s="8">
        <v>456</v>
      </c>
      <c r="E20" s="22">
        <f>Table1[[#This Row],[2016 Fall]]-525</f>
        <v>-69</v>
      </c>
    </row>
    <row r="21" spans="1:15" x14ac:dyDescent="0.25">
      <c r="A21" s="16" t="s">
        <v>31</v>
      </c>
      <c r="B21" s="8">
        <v>327</v>
      </c>
      <c r="C21" s="8">
        <v>323</v>
      </c>
      <c r="D21" s="8">
        <v>452</v>
      </c>
      <c r="E21" s="22">
        <f>Table1[[#This Row],[2016 Fall]]-525</f>
        <v>-73</v>
      </c>
    </row>
    <row r="22" spans="1:15" x14ac:dyDescent="0.25">
      <c r="A22" s="16" t="s">
        <v>41</v>
      </c>
      <c r="B22" s="8">
        <v>487</v>
      </c>
      <c r="C22" s="8">
        <v>398</v>
      </c>
      <c r="D22" s="8">
        <v>451</v>
      </c>
      <c r="E22" s="22">
        <f>Table1[[#This Row],[2016 Fall]]-525</f>
        <v>-74</v>
      </c>
      <c r="L22" s="18"/>
      <c r="M22" s="18"/>
      <c r="O22" s="18"/>
    </row>
    <row r="23" spans="1:15" x14ac:dyDescent="0.25">
      <c r="A23" s="16" t="s">
        <v>14</v>
      </c>
      <c r="B23" s="8">
        <v>457</v>
      </c>
      <c r="C23" s="8">
        <v>418</v>
      </c>
      <c r="D23" s="8">
        <v>438</v>
      </c>
      <c r="E23" s="22">
        <f>Table1[[#This Row],[2016 Fall]]-525</f>
        <v>-87</v>
      </c>
    </row>
    <row r="24" spans="1:15" x14ac:dyDescent="0.25">
      <c r="A24" s="16" t="s">
        <v>45</v>
      </c>
      <c r="B24" s="8">
        <v>466</v>
      </c>
      <c r="C24" s="8">
        <v>433</v>
      </c>
      <c r="D24" s="8">
        <v>407</v>
      </c>
      <c r="E24" s="22">
        <f>Table1[[#This Row],[2016 Fall]]-525</f>
        <v>-118</v>
      </c>
    </row>
    <row r="25" spans="1:15" x14ac:dyDescent="0.25">
      <c r="A25" s="16" t="s">
        <v>61</v>
      </c>
      <c r="B25" s="8">
        <v>404</v>
      </c>
      <c r="C25" s="8">
        <v>413</v>
      </c>
      <c r="D25" s="8">
        <v>390</v>
      </c>
      <c r="E25" s="22">
        <f>Table1[[#This Row],[2016 Fall]]-525</f>
        <v>-135</v>
      </c>
    </row>
    <row r="26" spans="1:15" x14ac:dyDescent="0.25">
      <c r="A26" s="16" t="s">
        <v>10</v>
      </c>
      <c r="B26" s="8">
        <v>458</v>
      </c>
      <c r="C26" s="8">
        <v>356</v>
      </c>
      <c r="D26" s="8">
        <v>367</v>
      </c>
      <c r="E26" s="22">
        <f>Table1[[#This Row],[2016 Fall]]-525</f>
        <v>-158</v>
      </c>
    </row>
    <row r="27" spans="1:15" x14ac:dyDescent="0.25">
      <c r="A27" s="16" t="s">
        <v>59</v>
      </c>
      <c r="B27" s="8"/>
      <c r="C27" s="8"/>
      <c r="D27" s="8">
        <v>357</v>
      </c>
      <c r="E27" s="22">
        <f>Table1[[#This Row],[2016 Fall]]-525</f>
        <v>-168</v>
      </c>
    </row>
    <row r="28" spans="1:15" x14ac:dyDescent="0.25">
      <c r="A28" s="16" t="s">
        <v>57</v>
      </c>
      <c r="B28" s="8">
        <v>349</v>
      </c>
      <c r="C28" s="8">
        <v>382</v>
      </c>
      <c r="D28" s="8">
        <v>357</v>
      </c>
      <c r="E28" s="22">
        <f>Table1[[#This Row],[2016 Fall]]-525</f>
        <v>-168</v>
      </c>
    </row>
    <row r="29" spans="1:15" x14ac:dyDescent="0.25">
      <c r="A29" s="16" t="s">
        <v>8</v>
      </c>
      <c r="B29" s="8">
        <v>416</v>
      </c>
      <c r="C29" s="8">
        <v>371</v>
      </c>
      <c r="D29" s="8">
        <v>356</v>
      </c>
      <c r="E29" s="22">
        <f>Table1[[#This Row],[2016 Fall]]-525</f>
        <v>-169</v>
      </c>
    </row>
    <row r="30" spans="1:15" x14ac:dyDescent="0.25">
      <c r="A30" s="16" t="s">
        <v>32</v>
      </c>
      <c r="B30" s="8">
        <v>318</v>
      </c>
      <c r="C30" s="8">
        <v>280</v>
      </c>
      <c r="D30" s="8">
        <v>317</v>
      </c>
      <c r="E30" s="22">
        <f>Table1[[#This Row],[2016 Fall]]-525</f>
        <v>-208</v>
      </c>
    </row>
    <row r="31" spans="1:15" x14ac:dyDescent="0.25">
      <c r="A31" s="16" t="s">
        <v>58</v>
      </c>
      <c r="B31" s="8">
        <v>287</v>
      </c>
      <c r="C31" s="8">
        <v>417</v>
      </c>
      <c r="D31" s="8">
        <v>307</v>
      </c>
      <c r="E31" s="22">
        <f>Table1[[#This Row],[2016 Fall]]-525</f>
        <v>-218</v>
      </c>
    </row>
    <row r="32" spans="1:15" x14ac:dyDescent="0.25">
      <c r="A32" s="20" t="s">
        <v>64</v>
      </c>
      <c r="B32" s="20">
        <v>293</v>
      </c>
      <c r="C32" s="20">
        <v>279</v>
      </c>
      <c r="D32" s="20">
        <v>288</v>
      </c>
      <c r="E32" s="23">
        <f>Table1[[#This Row],[2016 Fall]]-525</f>
        <v>-237</v>
      </c>
    </row>
    <row r="33" spans="1:13" x14ac:dyDescent="0.25">
      <c r="A33" s="16" t="s">
        <v>12</v>
      </c>
      <c r="B33" s="8">
        <v>326</v>
      </c>
      <c r="C33" s="8">
        <v>348</v>
      </c>
      <c r="D33" s="8">
        <v>261</v>
      </c>
      <c r="E33" s="22">
        <f>Table1[[#This Row],[2016 Fall]]-525</f>
        <v>-264</v>
      </c>
    </row>
    <row r="34" spans="1:13" x14ac:dyDescent="0.25">
      <c r="A34" s="16" t="s">
        <v>18</v>
      </c>
      <c r="B34" s="8">
        <v>234</v>
      </c>
      <c r="C34" s="8">
        <v>272</v>
      </c>
      <c r="D34" s="8">
        <v>244</v>
      </c>
      <c r="E34" s="22">
        <f>Table1[[#This Row],[2016 Fall]]-525</f>
        <v>-281</v>
      </c>
    </row>
    <row r="35" spans="1:13" x14ac:dyDescent="0.25">
      <c r="A35" s="16" t="s">
        <v>40</v>
      </c>
      <c r="B35" s="8">
        <v>198</v>
      </c>
      <c r="C35" s="8">
        <v>280</v>
      </c>
      <c r="D35" s="8">
        <v>243</v>
      </c>
      <c r="E35" s="22">
        <f>Table1[[#This Row],[2016 Fall]]-525</f>
        <v>-282</v>
      </c>
    </row>
    <row r="36" spans="1:13" x14ac:dyDescent="0.25">
      <c r="A36" s="16" t="s">
        <v>7</v>
      </c>
      <c r="B36" s="8">
        <v>212</v>
      </c>
      <c r="C36" s="8">
        <v>149</v>
      </c>
      <c r="D36" s="8">
        <v>237</v>
      </c>
      <c r="E36" s="22">
        <f>Table1[[#This Row],[2016 Fall]]-525</f>
        <v>-288</v>
      </c>
    </row>
    <row r="37" spans="1:13" x14ac:dyDescent="0.25">
      <c r="A37" s="16" t="s">
        <v>63</v>
      </c>
      <c r="B37" s="8">
        <v>334</v>
      </c>
      <c r="C37" s="8">
        <v>196</v>
      </c>
      <c r="D37" s="8">
        <v>228</v>
      </c>
      <c r="E37" s="22">
        <f>Table1[[#This Row],[2016 Fall]]-525</f>
        <v>-297</v>
      </c>
    </row>
    <row r="38" spans="1:13" x14ac:dyDescent="0.25">
      <c r="A38" s="16" t="s">
        <v>11</v>
      </c>
      <c r="B38" s="8">
        <v>241</v>
      </c>
      <c r="C38" s="8">
        <v>278</v>
      </c>
      <c r="D38" s="8">
        <v>207</v>
      </c>
      <c r="E38" s="22">
        <f>Table1[[#This Row],[2016 Fall]]-525</f>
        <v>-318</v>
      </c>
    </row>
    <row r="39" spans="1:13" x14ac:dyDescent="0.25">
      <c r="A39" s="16" t="s">
        <v>6</v>
      </c>
      <c r="B39" s="8">
        <v>205</v>
      </c>
      <c r="C39" s="8">
        <v>297</v>
      </c>
      <c r="D39" s="8">
        <v>200</v>
      </c>
      <c r="E39" s="22">
        <f>Table1[[#This Row],[2016 Fall]]-525</f>
        <v>-325</v>
      </c>
      <c r="I39" s="18"/>
      <c r="M39" s="18"/>
    </row>
    <row r="40" spans="1:13" x14ac:dyDescent="0.25">
      <c r="A40" s="16" t="s">
        <v>20</v>
      </c>
      <c r="B40" s="8">
        <v>231</v>
      </c>
      <c r="C40" s="8">
        <v>200</v>
      </c>
      <c r="D40" s="8">
        <v>198</v>
      </c>
      <c r="E40" s="22">
        <f>Table1[[#This Row],[2016 Fall]]-525</f>
        <v>-327</v>
      </c>
      <c r="H40" s="18"/>
    </row>
    <row r="41" spans="1:13" x14ac:dyDescent="0.25">
      <c r="A41" s="16" t="s">
        <v>46</v>
      </c>
      <c r="B41" s="8">
        <v>225</v>
      </c>
      <c r="C41" s="8">
        <v>217</v>
      </c>
      <c r="D41" s="8">
        <v>183</v>
      </c>
      <c r="E41" s="22">
        <f>Table1[[#This Row],[2016 Fall]]-525</f>
        <v>-342</v>
      </c>
      <c r="H41" s="18"/>
    </row>
    <row r="42" spans="1:13" x14ac:dyDescent="0.25">
      <c r="A42" s="16" t="s">
        <v>47</v>
      </c>
      <c r="B42" s="8">
        <v>143</v>
      </c>
      <c r="C42" s="8">
        <v>217</v>
      </c>
      <c r="D42" s="8">
        <v>176</v>
      </c>
      <c r="E42" s="22">
        <f>Table1[[#This Row],[2016 Fall]]-525</f>
        <v>-349</v>
      </c>
    </row>
    <row r="43" spans="1:13" x14ac:dyDescent="0.25">
      <c r="A43" s="16" t="s">
        <v>5</v>
      </c>
      <c r="B43" s="8">
        <v>294</v>
      </c>
      <c r="C43" s="8">
        <v>201</v>
      </c>
      <c r="D43" s="8">
        <v>159</v>
      </c>
      <c r="E43" s="22">
        <f>Table1[[#This Row],[2016 Fall]]-525</f>
        <v>-366</v>
      </c>
    </row>
    <row r="44" spans="1:13" x14ac:dyDescent="0.25">
      <c r="A44" s="16" t="s">
        <v>52</v>
      </c>
      <c r="B44" s="8">
        <v>176</v>
      </c>
      <c r="C44" s="8">
        <v>165</v>
      </c>
      <c r="D44" s="8">
        <v>154</v>
      </c>
      <c r="E44" s="22">
        <f>Table1[[#This Row],[2016 Fall]]-525</f>
        <v>-371</v>
      </c>
    </row>
    <row r="45" spans="1:13" x14ac:dyDescent="0.25">
      <c r="A45" s="16" t="s">
        <v>36</v>
      </c>
      <c r="B45" s="8">
        <v>206</v>
      </c>
      <c r="C45" s="8">
        <v>169</v>
      </c>
      <c r="D45" s="8">
        <v>152</v>
      </c>
      <c r="E45" s="22">
        <f>Table1[[#This Row],[2016 Fall]]-525</f>
        <v>-373</v>
      </c>
    </row>
    <row r="46" spans="1:13" x14ac:dyDescent="0.25">
      <c r="A46" s="16" t="s">
        <v>23</v>
      </c>
      <c r="B46" s="8"/>
      <c r="C46" s="8"/>
      <c r="D46" s="8">
        <v>136</v>
      </c>
      <c r="E46" s="22">
        <f>Table1[[#This Row],[2016 Fall]]-525</f>
        <v>-389</v>
      </c>
    </row>
    <row r="47" spans="1:13" x14ac:dyDescent="0.25">
      <c r="A47" s="16" t="s">
        <v>62</v>
      </c>
      <c r="B47" s="8">
        <v>153</v>
      </c>
      <c r="C47" s="8">
        <v>127</v>
      </c>
      <c r="D47" s="8">
        <v>125</v>
      </c>
      <c r="E47" s="22">
        <f>Table1[[#This Row],[2016 Fall]]-525</f>
        <v>-400</v>
      </c>
    </row>
    <row r="48" spans="1:13" x14ac:dyDescent="0.25">
      <c r="A48" s="16" t="s">
        <v>26</v>
      </c>
      <c r="B48" s="8">
        <v>133</v>
      </c>
      <c r="C48" s="8">
        <v>104</v>
      </c>
      <c r="D48" s="8">
        <v>113</v>
      </c>
      <c r="E48" s="22">
        <f>Table1[[#This Row],[2016 Fall]]-525</f>
        <v>-412</v>
      </c>
    </row>
    <row r="49" spans="1:5" x14ac:dyDescent="0.25">
      <c r="A49" s="16" t="s">
        <v>17</v>
      </c>
      <c r="B49" s="8">
        <v>134</v>
      </c>
      <c r="C49" s="8">
        <v>97</v>
      </c>
      <c r="D49" s="8">
        <v>106</v>
      </c>
      <c r="E49" s="22">
        <f>Table1[[#This Row],[2016 Fall]]-525</f>
        <v>-419</v>
      </c>
    </row>
    <row r="50" spans="1:5" x14ac:dyDescent="0.25">
      <c r="A50" s="16" t="s">
        <v>25</v>
      </c>
      <c r="B50" s="8">
        <v>164</v>
      </c>
      <c r="C50" s="8">
        <v>144</v>
      </c>
      <c r="D50" s="8">
        <v>96</v>
      </c>
      <c r="E50" s="22">
        <f>Table1[[#This Row],[2016 Fall]]-525</f>
        <v>-429</v>
      </c>
    </row>
    <row r="51" spans="1:5" x14ac:dyDescent="0.25">
      <c r="A51" s="16" t="s">
        <v>28</v>
      </c>
      <c r="B51" s="8">
        <v>103</v>
      </c>
      <c r="C51" s="8">
        <v>73</v>
      </c>
      <c r="D51" s="8">
        <v>95</v>
      </c>
      <c r="E51" s="22">
        <f>Table1[[#This Row],[2016 Fall]]-525</f>
        <v>-430</v>
      </c>
    </row>
    <row r="52" spans="1:5" x14ac:dyDescent="0.25">
      <c r="A52" s="16" t="s">
        <v>9</v>
      </c>
      <c r="B52" s="8">
        <v>66</v>
      </c>
      <c r="C52" s="8">
        <v>99</v>
      </c>
      <c r="D52" s="8">
        <v>83</v>
      </c>
      <c r="E52" s="22">
        <f>Table1[[#This Row],[2016 Fall]]-525</f>
        <v>-442</v>
      </c>
    </row>
    <row r="53" spans="1:5" x14ac:dyDescent="0.25">
      <c r="A53" s="16" t="s">
        <v>50</v>
      </c>
      <c r="B53" s="8">
        <v>62</v>
      </c>
      <c r="C53" s="8">
        <v>0</v>
      </c>
      <c r="D53" s="8">
        <v>73</v>
      </c>
      <c r="E53" s="22">
        <f>Table1[[#This Row],[2016 Fall]]-525</f>
        <v>-452</v>
      </c>
    </row>
    <row r="54" spans="1:5" x14ac:dyDescent="0.25">
      <c r="A54" s="16" t="s">
        <v>51</v>
      </c>
      <c r="B54" s="8"/>
      <c r="C54" s="8">
        <v>79</v>
      </c>
      <c r="D54" s="8">
        <v>52</v>
      </c>
      <c r="E54" s="22">
        <f>Table1[[#This Row],[2016 Fall]]-525</f>
        <v>-473</v>
      </c>
    </row>
    <row r="55" spans="1:5" x14ac:dyDescent="0.25">
      <c r="A55" s="16" t="s">
        <v>44</v>
      </c>
      <c r="B55" s="8">
        <v>24</v>
      </c>
      <c r="C55" s="8">
        <v>59</v>
      </c>
      <c r="D55" s="8">
        <v>34</v>
      </c>
      <c r="E55" s="22">
        <f>Table1[[#This Row],[2016 Fall]]-525</f>
        <v>-491</v>
      </c>
    </row>
    <row r="56" spans="1:5" x14ac:dyDescent="0.25">
      <c r="A56" s="16" t="s">
        <v>49</v>
      </c>
      <c r="B56" s="8">
        <v>0</v>
      </c>
      <c r="C56" s="8">
        <v>36</v>
      </c>
      <c r="D56" s="8">
        <v>7</v>
      </c>
      <c r="E56" s="22">
        <f>Table1[[#This Row],[2016 Fall]]-525</f>
        <v>-518</v>
      </c>
    </row>
    <row r="57" spans="1:5" x14ac:dyDescent="0.25">
      <c r="A57" s="16" t="s">
        <v>27</v>
      </c>
      <c r="B57" s="8">
        <v>24</v>
      </c>
      <c r="C57" s="8">
        <v>15</v>
      </c>
      <c r="D57" s="8">
        <v>3</v>
      </c>
      <c r="E57" s="22">
        <f>Table1[[#This Row],[2016 Fall]]-525</f>
        <v>-522</v>
      </c>
    </row>
    <row r="58" spans="1:5" x14ac:dyDescent="0.25">
      <c r="A58" s="16" t="s">
        <v>53</v>
      </c>
      <c r="B58" s="8"/>
      <c r="C58" s="8"/>
      <c r="D58" s="8"/>
      <c r="E58" s="22">
        <f>Table1[[#This Row],[2016 Fall]]-525</f>
        <v>-525</v>
      </c>
    </row>
    <row r="59" spans="1:5" x14ac:dyDescent="0.25">
      <c r="A59" s="16" t="s">
        <v>35</v>
      </c>
      <c r="B59" s="8"/>
      <c r="C59" s="8"/>
      <c r="D59" s="8"/>
      <c r="E59" s="22">
        <f>Table1[[#This Row],[2016 Fall]]-525</f>
        <v>-525</v>
      </c>
    </row>
    <row r="60" spans="1:5" x14ac:dyDescent="0.25">
      <c r="A60" s="16" t="s">
        <v>33</v>
      </c>
      <c r="B60" s="8">
        <v>339</v>
      </c>
      <c r="C60" s="8"/>
      <c r="D60" s="8"/>
      <c r="E60" s="22">
        <f>Table1[[#This Row],[2016 Fall]]-525</f>
        <v>-525</v>
      </c>
    </row>
    <row r="61" spans="1:5" x14ac:dyDescent="0.25">
      <c r="A61" s="16" t="s">
        <v>29</v>
      </c>
      <c r="B61" s="8">
        <v>100</v>
      </c>
      <c r="C61" s="8">
        <v>9</v>
      </c>
      <c r="D61" s="8"/>
      <c r="E61" s="22">
        <f>Table1[[#This Row],[2016 Fall]]-525</f>
        <v>-525</v>
      </c>
    </row>
    <row r="62" spans="1:5" x14ac:dyDescent="0.25">
      <c r="A62" s="16" t="s">
        <v>21</v>
      </c>
      <c r="B62" s="8">
        <v>22</v>
      </c>
      <c r="C62" s="8">
        <v>0</v>
      </c>
      <c r="D62" s="8"/>
      <c r="E62" s="22">
        <f>Table1[[#This Row],[2016 Fall]]-525</f>
        <v>-525</v>
      </c>
    </row>
    <row r="63" spans="1:5" x14ac:dyDescent="0.25">
      <c r="A63" s="16" t="s">
        <v>19</v>
      </c>
      <c r="B63" s="8">
        <v>109</v>
      </c>
      <c r="C63" s="8">
        <v>97</v>
      </c>
      <c r="D63" s="8"/>
      <c r="E63" s="22">
        <f>Table1[[#This Row],[2016 Fall]]-525</f>
        <v>-525</v>
      </c>
    </row>
    <row r="64" spans="1:5" x14ac:dyDescent="0.25">
      <c r="A64" s="16" t="s">
        <v>16</v>
      </c>
      <c r="B64" s="8"/>
      <c r="C64" s="8"/>
      <c r="D64" s="8"/>
      <c r="E64" s="22">
        <f>Table1[[#This Row],[2016 Fall]]-525</f>
        <v>-525</v>
      </c>
    </row>
    <row r="65" spans="1:4" x14ac:dyDescent="0.25">
      <c r="B65" s="1"/>
      <c r="C65" s="1"/>
      <c r="D65" s="1"/>
    </row>
    <row r="66" spans="1:4" x14ac:dyDescent="0.25">
      <c r="A66" s="2" t="s">
        <v>65</v>
      </c>
    </row>
    <row r="67" spans="1:4" x14ac:dyDescent="0.25">
      <c r="A67" s="4" t="s">
        <v>81</v>
      </c>
    </row>
    <row r="68" spans="1:4" x14ac:dyDescent="0.25">
      <c r="A68" s="4" t="s">
        <v>69</v>
      </c>
    </row>
    <row r="69" spans="1:4" x14ac:dyDescent="0.25">
      <c r="A69" s="2" t="s">
        <v>82</v>
      </c>
    </row>
    <row r="70" spans="1:4" x14ac:dyDescent="0.25">
      <c r="A70" s="2" t="s">
        <v>71</v>
      </c>
    </row>
    <row r="71" spans="1:4" s="8" customFormat="1" x14ac:dyDescent="0.25">
      <c r="A71" s="10" t="s">
        <v>78</v>
      </c>
    </row>
    <row r="72" spans="1:4" x14ac:dyDescent="0.25">
      <c r="A72" s="2"/>
    </row>
    <row r="73" spans="1:4" x14ac:dyDescent="0.25">
      <c r="A73" s="12" t="s">
        <v>83</v>
      </c>
    </row>
    <row r="74" spans="1:4" x14ac:dyDescent="0.25">
      <c r="A74" s="5"/>
    </row>
    <row r="75" spans="1:4" x14ac:dyDescent="0.25">
      <c r="A75" s="6" t="s">
        <v>66</v>
      </c>
    </row>
    <row r="76" spans="1:4" x14ac:dyDescent="0.25">
      <c r="A76" s="7" t="s">
        <v>67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5"/>
  <sheetViews>
    <sheetView workbookViewId="0">
      <selection activeCell="G18" sqref="G18"/>
    </sheetView>
  </sheetViews>
  <sheetFormatPr defaultRowHeight="15" x14ac:dyDescent="0.25"/>
  <cols>
    <col min="1" max="1" width="36.5703125" customWidth="1"/>
    <col min="2" max="4" width="13.140625" customWidth="1"/>
    <col min="5" max="5" width="18.5703125" customWidth="1"/>
  </cols>
  <sheetData>
    <row r="1" spans="1:6" ht="23.25" x14ac:dyDescent="0.35">
      <c r="A1" s="9" t="s">
        <v>77</v>
      </c>
      <c r="B1" s="8"/>
      <c r="C1" s="8"/>
      <c r="D1" s="8"/>
      <c r="E1" s="8"/>
    </row>
    <row r="2" spans="1:6" ht="23.25" x14ac:dyDescent="0.35">
      <c r="A2" s="9" t="s">
        <v>72</v>
      </c>
      <c r="B2" s="8"/>
      <c r="C2" s="8"/>
      <c r="D2" s="8"/>
      <c r="E2" s="8"/>
    </row>
    <row r="4" spans="1:6" ht="30" customHeight="1" x14ac:dyDescent="0.25">
      <c r="A4" s="21" t="s">
        <v>0</v>
      </c>
      <c r="B4" s="21" t="s">
        <v>73</v>
      </c>
      <c r="C4" s="21" t="s">
        <v>74</v>
      </c>
      <c r="D4" s="21" t="s">
        <v>75</v>
      </c>
      <c r="E4" s="19" t="s">
        <v>80</v>
      </c>
      <c r="F4" s="8" t="s">
        <v>4</v>
      </c>
    </row>
    <row r="5" spans="1:6" x14ac:dyDescent="0.25">
      <c r="A5" s="16" t="s">
        <v>39</v>
      </c>
      <c r="B5" s="8">
        <v>707</v>
      </c>
      <c r="C5" s="8">
        <v>931</v>
      </c>
      <c r="D5" s="8">
        <v>785</v>
      </c>
      <c r="E5" s="22">
        <f>Table2[[#This Row],[2016 Spring]]-525</f>
        <v>260</v>
      </c>
      <c r="F5" s="8"/>
    </row>
    <row r="6" spans="1:6" x14ac:dyDescent="0.25">
      <c r="A6" s="16" t="s">
        <v>42</v>
      </c>
      <c r="B6" s="8">
        <v>597</v>
      </c>
      <c r="C6" s="8">
        <v>613</v>
      </c>
      <c r="D6" s="8">
        <v>682</v>
      </c>
      <c r="E6" s="22">
        <f>Table2[[#This Row],[2016 Spring]]-525</f>
        <v>157</v>
      </c>
      <c r="F6" s="8"/>
    </row>
    <row r="7" spans="1:6" x14ac:dyDescent="0.25">
      <c r="A7" s="16" t="s">
        <v>43</v>
      </c>
      <c r="B7" s="8">
        <v>565</v>
      </c>
      <c r="C7" s="8">
        <v>711</v>
      </c>
      <c r="D7" s="8">
        <v>645</v>
      </c>
      <c r="E7" s="22">
        <f>Table2[[#This Row],[2016 Spring]]-525</f>
        <v>120</v>
      </c>
      <c r="F7" s="8"/>
    </row>
    <row r="8" spans="1:6" x14ac:dyDescent="0.25">
      <c r="A8" s="16" t="s">
        <v>38</v>
      </c>
      <c r="B8" s="8">
        <v>733</v>
      </c>
      <c r="C8" s="8">
        <v>611</v>
      </c>
      <c r="D8" s="8">
        <v>590</v>
      </c>
      <c r="E8" s="22">
        <f>Table2[[#This Row],[2016 Spring]]-525</f>
        <v>65</v>
      </c>
      <c r="F8" s="8"/>
    </row>
    <row r="9" spans="1:6" x14ac:dyDescent="0.25">
      <c r="A9" s="16" t="s">
        <v>13</v>
      </c>
      <c r="B9" s="8">
        <v>672</v>
      </c>
      <c r="C9" s="8">
        <v>676</v>
      </c>
      <c r="D9" s="8">
        <v>586</v>
      </c>
      <c r="E9" s="22">
        <f>Table2[[#This Row],[2016 Spring]]-525</f>
        <v>61</v>
      </c>
      <c r="F9" s="8"/>
    </row>
    <row r="10" spans="1:6" x14ac:dyDescent="0.25">
      <c r="A10" s="16" t="s">
        <v>60</v>
      </c>
      <c r="B10" s="8">
        <v>622</v>
      </c>
      <c r="C10" s="8">
        <v>547</v>
      </c>
      <c r="D10" s="8">
        <v>573</v>
      </c>
      <c r="E10" s="22">
        <f>Table2[[#This Row],[2016 Spring]]-525</f>
        <v>48</v>
      </c>
      <c r="F10" s="8"/>
    </row>
    <row r="11" spans="1:6" x14ac:dyDescent="0.25">
      <c r="A11" s="16" t="s">
        <v>22</v>
      </c>
      <c r="B11" s="18">
        <v>1036</v>
      </c>
      <c r="C11" s="18">
        <v>1010</v>
      </c>
      <c r="D11" s="8">
        <v>549</v>
      </c>
      <c r="E11" s="22">
        <f>Table2[[#This Row],[2016 Spring]]-525</f>
        <v>24</v>
      </c>
      <c r="F11" s="8"/>
    </row>
    <row r="12" spans="1:6" x14ac:dyDescent="0.25">
      <c r="A12" s="16" t="s">
        <v>48</v>
      </c>
      <c r="B12" s="8">
        <v>535</v>
      </c>
      <c r="C12" s="8">
        <v>641</v>
      </c>
      <c r="D12" s="8">
        <v>521</v>
      </c>
      <c r="E12" s="22">
        <f>Table2[[#This Row],[2016 Spring]]-525</f>
        <v>-4</v>
      </c>
      <c r="F12" s="8"/>
    </row>
    <row r="13" spans="1:6" x14ac:dyDescent="0.25">
      <c r="A13" s="16" t="s">
        <v>34</v>
      </c>
      <c r="B13" s="8"/>
      <c r="C13" s="8">
        <v>279</v>
      </c>
      <c r="D13" s="8">
        <v>499</v>
      </c>
      <c r="E13" s="22">
        <f>Table2[[#This Row],[2016 Spring]]-525</f>
        <v>-26</v>
      </c>
      <c r="F13" s="8"/>
    </row>
    <row r="14" spans="1:6" x14ac:dyDescent="0.25">
      <c r="A14" s="16" t="s">
        <v>57</v>
      </c>
      <c r="B14" s="8">
        <v>379</v>
      </c>
      <c r="C14" s="8">
        <v>458</v>
      </c>
      <c r="D14" s="8">
        <v>489</v>
      </c>
      <c r="E14" s="22">
        <f>Table2[[#This Row],[2016 Spring]]-525</f>
        <v>-36</v>
      </c>
      <c r="F14" s="8"/>
    </row>
    <row r="15" spans="1:6" x14ac:dyDescent="0.25">
      <c r="A15" s="16" t="s">
        <v>54</v>
      </c>
      <c r="B15" s="8">
        <v>516</v>
      </c>
      <c r="C15" s="8">
        <v>458</v>
      </c>
      <c r="D15" s="8">
        <v>475</v>
      </c>
      <c r="E15" s="22">
        <f>Table2[[#This Row],[2016 Spring]]-525</f>
        <v>-50</v>
      </c>
      <c r="F15" s="8"/>
    </row>
    <row r="16" spans="1:6" x14ac:dyDescent="0.25">
      <c r="A16" s="16" t="s">
        <v>14</v>
      </c>
      <c r="B16" s="8">
        <v>397</v>
      </c>
      <c r="C16" s="8">
        <v>363</v>
      </c>
      <c r="D16" s="8">
        <v>466</v>
      </c>
      <c r="E16" s="22">
        <f>Table2[[#This Row],[2016 Spring]]-525</f>
        <v>-59</v>
      </c>
      <c r="F16" s="8"/>
    </row>
    <row r="17" spans="1:14" x14ac:dyDescent="0.25">
      <c r="A17" s="16" t="s">
        <v>56</v>
      </c>
      <c r="B17" s="8">
        <v>512</v>
      </c>
      <c r="C17" s="8">
        <v>510</v>
      </c>
      <c r="D17" s="8">
        <v>464</v>
      </c>
      <c r="E17" s="22">
        <f>Table2[[#This Row],[2016 Spring]]-525</f>
        <v>-61</v>
      </c>
    </row>
    <row r="18" spans="1:14" x14ac:dyDescent="0.25">
      <c r="A18" s="16" t="s">
        <v>41</v>
      </c>
      <c r="B18" s="8">
        <v>493</v>
      </c>
      <c r="C18" s="8">
        <v>442</v>
      </c>
      <c r="D18" s="8">
        <v>456</v>
      </c>
      <c r="E18" s="22">
        <f>Table2[[#This Row],[2016 Spring]]-525</f>
        <v>-69</v>
      </c>
    </row>
    <row r="19" spans="1:14" x14ac:dyDescent="0.25">
      <c r="A19" s="16" t="s">
        <v>24</v>
      </c>
      <c r="B19" s="8">
        <v>466</v>
      </c>
      <c r="C19" s="8">
        <v>460</v>
      </c>
      <c r="D19" s="8">
        <v>437</v>
      </c>
      <c r="E19" s="22">
        <f>Table2[[#This Row],[2016 Spring]]-525</f>
        <v>-88</v>
      </c>
    </row>
    <row r="20" spans="1:14" x14ac:dyDescent="0.25">
      <c r="A20" s="16" t="s">
        <v>30</v>
      </c>
      <c r="B20" s="8">
        <v>844</v>
      </c>
      <c r="C20" s="8">
        <v>844</v>
      </c>
      <c r="D20" s="8">
        <v>435</v>
      </c>
      <c r="E20" s="22">
        <f>Table2[[#This Row],[2016 Spring]]-525</f>
        <v>-90</v>
      </c>
    </row>
    <row r="21" spans="1:14" x14ac:dyDescent="0.25">
      <c r="A21" s="16" t="s">
        <v>15</v>
      </c>
      <c r="B21" s="8">
        <v>583</v>
      </c>
      <c r="C21" s="8">
        <v>709</v>
      </c>
      <c r="D21" s="8">
        <v>432</v>
      </c>
      <c r="E21" s="22">
        <f>Table2[[#This Row],[2016 Spring]]-525</f>
        <v>-93</v>
      </c>
    </row>
    <row r="22" spans="1:14" x14ac:dyDescent="0.25">
      <c r="A22" s="16" t="s">
        <v>45</v>
      </c>
      <c r="B22" s="8">
        <v>141</v>
      </c>
      <c r="C22" s="8">
        <v>383</v>
      </c>
      <c r="D22" s="8">
        <v>425</v>
      </c>
      <c r="E22" s="22">
        <f>Table2[[#This Row],[2016 Spring]]-525</f>
        <v>-100</v>
      </c>
      <c r="M22" s="18"/>
      <c r="N22" s="18"/>
    </row>
    <row r="23" spans="1:14" x14ac:dyDescent="0.25">
      <c r="A23" s="16" t="s">
        <v>31</v>
      </c>
      <c r="B23" s="8">
        <v>486</v>
      </c>
      <c r="C23" s="8">
        <v>314</v>
      </c>
      <c r="D23" s="8">
        <v>398</v>
      </c>
      <c r="E23" s="22">
        <f>Table2[[#This Row],[2016 Spring]]-525</f>
        <v>-127</v>
      </c>
    </row>
    <row r="24" spans="1:14" x14ac:dyDescent="0.25">
      <c r="A24" s="16" t="s">
        <v>61</v>
      </c>
      <c r="B24" s="8">
        <v>392</v>
      </c>
      <c r="C24" s="8">
        <v>464</v>
      </c>
      <c r="D24" s="8">
        <v>354</v>
      </c>
      <c r="E24" s="22">
        <f>Table2[[#This Row],[2016 Spring]]-525</f>
        <v>-171</v>
      </c>
    </row>
    <row r="25" spans="1:14" x14ac:dyDescent="0.25">
      <c r="A25" s="16" t="s">
        <v>55</v>
      </c>
      <c r="B25" s="8">
        <v>476</v>
      </c>
      <c r="C25" s="8">
        <v>280</v>
      </c>
      <c r="D25" s="8">
        <v>321</v>
      </c>
      <c r="E25" s="22">
        <f>Table2[[#This Row],[2016 Spring]]-525</f>
        <v>-204</v>
      </c>
    </row>
    <row r="26" spans="1:14" x14ac:dyDescent="0.25">
      <c r="A26" s="16" t="s">
        <v>10</v>
      </c>
      <c r="B26" s="8">
        <v>408</v>
      </c>
      <c r="C26" s="8">
        <v>374</v>
      </c>
      <c r="D26" s="8">
        <v>316</v>
      </c>
      <c r="E26" s="22">
        <f>Table2[[#This Row],[2016 Spring]]-525</f>
        <v>-209</v>
      </c>
    </row>
    <row r="27" spans="1:14" x14ac:dyDescent="0.25">
      <c r="A27" s="16" t="s">
        <v>32</v>
      </c>
      <c r="B27" s="8">
        <v>305</v>
      </c>
      <c r="C27" s="8">
        <v>313</v>
      </c>
      <c r="D27" s="8">
        <v>305</v>
      </c>
      <c r="E27" s="22">
        <f>Table2[[#This Row],[2016 Spring]]-525</f>
        <v>-220</v>
      </c>
    </row>
    <row r="28" spans="1:14" x14ac:dyDescent="0.25">
      <c r="A28" s="16" t="s">
        <v>12</v>
      </c>
      <c r="B28" s="8">
        <v>241</v>
      </c>
      <c r="C28" s="8">
        <v>323</v>
      </c>
      <c r="D28" s="8">
        <v>290</v>
      </c>
      <c r="E28" s="22">
        <f>Table2[[#This Row],[2016 Spring]]-525</f>
        <v>-235</v>
      </c>
    </row>
    <row r="29" spans="1:14" x14ac:dyDescent="0.25">
      <c r="A29" s="16" t="s">
        <v>18</v>
      </c>
      <c r="B29" s="8">
        <v>215</v>
      </c>
      <c r="C29" s="8">
        <v>209</v>
      </c>
      <c r="D29" s="8">
        <v>285</v>
      </c>
      <c r="E29" s="22">
        <f>Table2[[#This Row],[2016 Spring]]-525</f>
        <v>-240</v>
      </c>
    </row>
    <row r="30" spans="1:14" x14ac:dyDescent="0.25">
      <c r="A30" s="16" t="s">
        <v>8</v>
      </c>
      <c r="B30" s="8">
        <v>401</v>
      </c>
      <c r="C30" s="8">
        <v>343</v>
      </c>
      <c r="D30" s="8">
        <v>282</v>
      </c>
      <c r="E30" s="22">
        <f>Table2[[#This Row],[2016 Spring]]-525</f>
        <v>-243</v>
      </c>
    </row>
    <row r="31" spans="1:14" x14ac:dyDescent="0.25">
      <c r="A31" s="16" t="s">
        <v>58</v>
      </c>
      <c r="B31" s="8">
        <v>255</v>
      </c>
      <c r="C31" s="8">
        <v>254</v>
      </c>
      <c r="D31" s="8">
        <v>267</v>
      </c>
      <c r="E31" s="22">
        <f>Table2[[#This Row],[2016 Spring]]-525</f>
        <v>-258</v>
      </c>
    </row>
    <row r="32" spans="1:14" x14ac:dyDescent="0.25">
      <c r="A32" s="20" t="s">
        <v>76</v>
      </c>
      <c r="B32" s="20">
        <v>268</v>
      </c>
      <c r="C32" s="20">
        <v>284</v>
      </c>
      <c r="D32" s="20">
        <v>264</v>
      </c>
      <c r="E32" s="23">
        <f>Table2[[#This Row],[2016 Spring]]-525</f>
        <v>-261</v>
      </c>
    </row>
    <row r="33" spans="1:16" x14ac:dyDescent="0.25">
      <c r="A33" s="16" t="s">
        <v>6</v>
      </c>
      <c r="B33" s="8">
        <v>271</v>
      </c>
      <c r="C33" s="8">
        <v>299</v>
      </c>
      <c r="D33" s="8">
        <v>251</v>
      </c>
      <c r="E33" s="22">
        <f>Table2[[#This Row],[2016 Spring]]-525</f>
        <v>-274</v>
      </c>
    </row>
    <row r="34" spans="1:16" x14ac:dyDescent="0.25">
      <c r="A34" s="16" t="s">
        <v>63</v>
      </c>
      <c r="B34" s="18">
        <v>1076</v>
      </c>
      <c r="C34" s="8">
        <v>478</v>
      </c>
      <c r="D34" s="8">
        <v>246</v>
      </c>
      <c r="E34" s="22">
        <f>Table2[[#This Row],[2016 Spring]]-525</f>
        <v>-279</v>
      </c>
    </row>
    <row r="35" spans="1:16" x14ac:dyDescent="0.25">
      <c r="A35" s="16" t="s">
        <v>37</v>
      </c>
      <c r="B35" s="8">
        <v>128</v>
      </c>
      <c r="C35" s="8">
        <v>209</v>
      </c>
      <c r="D35" s="8">
        <v>241</v>
      </c>
      <c r="E35" s="22">
        <f>Table2[[#This Row],[2016 Spring]]-525</f>
        <v>-284</v>
      </c>
    </row>
    <row r="36" spans="1:16" x14ac:dyDescent="0.25">
      <c r="A36" s="16" t="s">
        <v>46</v>
      </c>
      <c r="B36" s="8">
        <v>180</v>
      </c>
      <c r="C36" s="8">
        <v>218</v>
      </c>
      <c r="D36" s="8">
        <v>225</v>
      </c>
      <c r="E36" s="22">
        <f>Table2[[#This Row],[2016 Spring]]-525</f>
        <v>-300</v>
      </c>
    </row>
    <row r="37" spans="1:16" x14ac:dyDescent="0.25">
      <c r="A37" s="16" t="s">
        <v>11</v>
      </c>
      <c r="B37" s="8">
        <v>257</v>
      </c>
      <c r="C37" s="8">
        <v>325</v>
      </c>
      <c r="D37" s="8">
        <v>207</v>
      </c>
      <c r="E37" s="22">
        <f>Table2[[#This Row],[2016 Spring]]-525</f>
        <v>-318</v>
      </c>
      <c r="K37" s="18"/>
    </row>
    <row r="38" spans="1:16" x14ac:dyDescent="0.25">
      <c r="A38" s="16" t="s">
        <v>59</v>
      </c>
      <c r="B38" s="8"/>
      <c r="C38" s="8"/>
      <c r="D38" s="8">
        <v>202</v>
      </c>
      <c r="E38" s="22">
        <f>Table2[[#This Row],[2016 Spring]]-525</f>
        <v>-323</v>
      </c>
      <c r="I38" s="18"/>
    </row>
    <row r="39" spans="1:16" x14ac:dyDescent="0.25">
      <c r="A39" s="16" t="s">
        <v>40</v>
      </c>
      <c r="B39" s="8">
        <v>201</v>
      </c>
      <c r="C39" s="8">
        <v>218</v>
      </c>
      <c r="D39" s="8">
        <v>202</v>
      </c>
      <c r="E39" s="22">
        <f>Table2[[#This Row],[2016 Spring]]-525</f>
        <v>-323</v>
      </c>
    </row>
    <row r="40" spans="1:16" x14ac:dyDescent="0.25">
      <c r="A40" s="16" t="s">
        <v>20</v>
      </c>
      <c r="B40" s="8">
        <v>177</v>
      </c>
      <c r="C40" s="8">
        <v>198</v>
      </c>
      <c r="D40" s="8">
        <v>196</v>
      </c>
      <c r="E40" s="22">
        <f>Table2[[#This Row],[2016 Spring]]-525</f>
        <v>-329</v>
      </c>
    </row>
    <row r="41" spans="1:16" x14ac:dyDescent="0.25">
      <c r="A41" s="16" t="s">
        <v>52</v>
      </c>
      <c r="B41" s="8">
        <v>170</v>
      </c>
      <c r="C41" s="8">
        <v>189</v>
      </c>
      <c r="D41" s="8">
        <v>195</v>
      </c>
      <c r="E41" s="22">
        <f>Table2[[#This Row],[2016 Spring]]-525</f>
        <v>-330</v>
      </c>
    </row>
    <row r="42" spans="1:16" x14ac:dyDescent="0.25">
      <c r="A42" s="16" t="s">
        <v>5</v>
      </c>
      <c r="B42" s="8">
        <v>200</v>
      </c>
      <c r="C42" s="8">
        <v>218</v>
      </c>
      <c r="D42" s="8">
        <v>168</v>
      </c>
      <c r="E42" s="22">
        <f>Table2[[#This Row],[2016 Spring]]-525</f>
        <v>-357</v>
      </c>
    </row>
    <row r="43" spans="1:16" x14ac:dyDescent="0.25">
      <c r="A43" s="16" t="s">
        <v>62</v>
      </c>
      <c r="B43" s="8">
        <v>137</v>
      </c>
      <c r="C43" s="8">
        <v>207</v>
      </c>
      <c r="D43" s="8">
        <v>163</v>
      </c>
      <c r="E43" s="22">
        <f>Table2[[#This Row],[2016 Spring]]-525</f>
        <v>-362</v>
      </c>
    </row>
    <row r="44" spans="1:16" x14ac:dyDescent="0.25">
      <c r="A44" s="16" t="s">
        <v>36</v>
      </c>
      <c r="B44" s="8">
        <v>213</v>
      </c>
      <c r="C44" s="8">
        <v>184</v>
      </c>
      <c r="D44" s="8">
        <v>158</v>
      </c>
      <c r="E44" s="22">
        <f>Table2[[#This Row],[2016 Spring]]-525</f>
        <v>-367</v>
      </c>
    </row>
    <row r="45" spans="1:16" x14ac:dyDescent="0.25">
      <c r="A45" s="16" t="s">
        <v>7</v>
      </c>
      <c r="B45" s="8">
        <v>86</v>
      </c>
      <c r="C45" s="8">
        <v>164</v>
      </c>
      <c r="D45" s="8">
        <v>152</v>
      </c>
      <c r="E45" s="22">
        <f>Table2[[#This Row],[2016 Spring]]-525</f>
        <v>-373</v>
      </c>
    </row>
    <row r="46" spans="1:16" x14ac:dyDescent="0.25">
      <c r="A46" s="16" t="s">
        <v>17</v>
      </c>
      <c r="B46" s="8">
        <v>46</v>
      </c>
      <c r="C46" s="8">
        <v>116</v>
      </c>
      <c r="D46" s="8">
        <v>125</v>
      </c>
      <c r="E46" s="22">
        <f>Table2[[#This Row],[2016 Spring]]-525</f>
        <v>-400</v>
      </c>
      <c r="P46" s="18"/>
    </row>
    <row r="47" spans="1:16" x14ac:dyDescent="0.25">
      <c r="A47" s="16" t="s">
        <v>26</v>
      </c>
      <c r="B47" s="8">
        <v>113</v>
      </c>
      <c r="C47" s="8">
        <v>140</v>
      </c>
      <c r="D47" s="8">
        <v>117</v>
      </c>
      <c r="E47" s="22">
        <f>Table2[[#This Row],[2016 Spring]]-525</f>
        <v>-408</v>
      </c>
    </row>
    <row r="48" spans="1:16" x14ac:dyDescent="0.25">
      <c r="A48" s="16" t="s">
        <v>28</v>
      </c>
      <c r="B48" s="8">
        <v>87</v>
      </c>
      <c r="C48" s="8">
        <v>131</v>
      </c>
      <c r="D48" s="8">
        <v>88</v>
      </c>
      <c r="E48" s="22">
        <f>Table2[[#This Row],[2016 Spring]]-525</f>
        <v>-437</v>
      </c>
    </row>
    <row r="49" spans="1:13" x14ac:dyDescent="0.25">
      <c r="A49" s="16" t="s">
        <v>19</v>
      </c>
      <c r="B49" s="8">
        <v>77</v>
      </c>
      <c r="C49" s="8">
        <v>76</v>
      </c>
      <c r="D49" s="8">
        <v>88</v>
      </c>
      <c r="E49" s="22">
        <f>Table2[[#This Row],[2016 Spring]]-525</f>
        <v>-437</v>
      </c>
    </row>
    <row r="50" spans="1:13" x14ac:dyDescent="0.25">
      <c r="A50" s="16" t="s">
        <v>9</v>
      </c>
      <c r="B50" s="8">
        <v>73</v>
      </c>
      <c r="C50" s="8">
        <v>79</v>
      </c>
      <c r="D50" s="8">
        <v>88</v>
      </c>
      <c r="E50" s="22">
        <f>Table2[[#This Row],[2016 Spring]]-525</f>
        <v>-437</v>
      </c>
    </row>
    <row r="51" spans="1:13" x14ac:dyDescent="0.25">
      <c r="A51" s="16" t="s">
        <v>49</v>
      </c>
      <c r="B51" s="8">
        <v>31</v>
      </c>
      <c r="C51" s="8">
        <v>0</v>
      </c>
      <c r="D51" s="8">
        <v>84</v>
      </c>
      <c r="E51" s="22">
        <f>Table2[[#This Row],[2016 Spring]]-525</f>
        <v>-441</v>
      </c>
    </row>
    <row r="52" spans="1:13" x14ac:dyDescent="0.25">
      <c r="A52" s="16" t="s">
        <v>25</v>
      </c>
      <c r="B52" s="8">
        <v>190</v>
      </c>
      <c r="C52" s="8">
        <v>122</v>
      </c>
      <c r="D52" s="8">
        <v>84</v>
      </c>
      <c r="E52" s="22">
        <f>Table2[[#This Row],[2016 Spring]]-525</f>
        <v>-441</v>
      </c>
    </row>
    <row r="53" spans="1:13" x14ac:dyDescent="0.25">
      <c r="A53" s="16" t="s">
        <v>29</v>
      </c>
      <c r="B53" s="8">
        <v>71</v>
      </c>
      <c r="C53" s="8">
        <v>80</v>
      </c>
      <c r="D53" s="8">
        <v>82</v>
      </c>
      <c r="E53" s="22">
        <f>Table2[[#This Row],[2016 Spring]]-525</f>
        <v>-443</v>
      </c>
    </row>
    <row r="54" spans="1:13" x14ac:dyDescent="0.25">
      <c r="A54" s="16" t="s">
        <v>47</v>
      </c>
      <c r="B54" s="8">
        <v>163</v>
      </c>
      <c r="C54" s="8">
        <v>157</v>
      </c>
      <c r="D54" s="8">
        <v>81</v>
      </c>
      <c r="E54" s="22">
        <f>Table2[[#This Row],[2016 Spring]]-525</f>
        <v>-444</v>
      </c>
    </row>
    <row r="55" spans="1:13" x14ac:dyDescent="0.25">
      <c r="A55" s="16" t="s">
        <v>50</v>
      </c>
      <c r="B55" s="8"/>
      <c r="C55" s="8"/>
      <c r="D55" s="8">
        <v>67</v>
      </c>
      <c r="E55" s="22">
        <f>Table2[[#This Row],[2016 Spring]]-525</f>
        <v>-458</v>
      </c>
    </row>
    <row r="56" spans="1:13" x14ac:dyDescent="0.25">
      <c r="A56" s="16" t="s">
        <v>44</v>
      </c>
      <c r="B56" s="8">
        <v>59</v>
      </c>
      <c r="C56" s="8">
        <v>62</v>
      </c>
      <c r="D56" s="8">
        <v>49</v>
      </c>
      <c r="E56" s="22">
        <f>Table2[[#This Row],[2016 Spring]]-525</f>
        <v>-476</v>
      </c>
    </row>
    <row r="57" spans="1:13" x14ac:dyDescent="0.25">
      <c r="A57" s="16" t="s">
        <v>27</v>
      </c>
      <c r="B57" s="8">
        <v>24</v>
      </c>
      <c r="C57" s="8">
        <v>0</v>
      </c>
      <c r="D57" s="8">
        <v>2</v>
      </c>
      <c r="E57" s="22">
        <f>Table2[[#This Row],[2016 Spring]]-525</f>
        <v>-523</v>
      </c>
    </row>
    <row r="58" spans="1:13" x14ac:dyDescent="0.25">
      <c r="A58" s="16" t="s">
        <v>53</v>
      </c>
      <c r="B58" s="8"/>
      <c r="C58" s="8"/>
      <c r="D58" s="8"/>
      <c r="E58" s="22">
        <f>Table2[[#This Row],[2016 Spring]]-525</f>
        <v>-525</v>
      </c>
    </row>
    <row r="59" spans="1:13" x14ac:dyDescent="0.25">
      <c r="A59" s="16" t="s">
        <v>51</v>
      </c>
      <c r="B59" s="8"/>
      <c r="C59" s="8">
        <v>0</v>
      </c>
      <c r="D59" s="8">
        <v>0</v>
      </c>
      <c r="E59" s="22">
        <f>Table2[[#This Row],[2016 Spring]]-525</f>
        <v>-525</v>
      </c>
    </row>
    <row r="60" spans="1:13" x14ac:dyDescent="0.25">
      <c r="A60" s="16" t="s">
        <v>35</v>
      </c>
      <c r="B60" s="8">
        <v>401</v>
      </c>
      <c r="C60" s="8"/>
      <c r="D60" s="8"/>
      <c r="E60" s="22">
        <f>Table2[[#This Row],[2016 Spring]]-525</f>
        <v>-525</v>
      </c>
    </row>
    <row r="61" spans="1:13" x14ac:dyDescent="0.25">
      <c r="A61" s="16" t="s">
        <v>33</v>
      </c>
      <c r="B61" s="8">
        <v>198</v>
      </c>
      <c r="C61" s="8"/>
      <c r="D61" s="8"/>
      <c r="E61" s="22">
        <f>Table2[[#This Row],[2016 Spring]]-525</f>
        <v>-525</v>
      </c>
    </row>
    <row r="62" spans="1:13" x14ac:dyDescent="0.25">
      <c r="A62" s="16" t="s">
        <v>21</v>
      </c>
      <c r="B62" s="8">
        <v>40</v>
      </c>
      <c r="C62" s="8">
        <v>0</v>
      </c>
      <c r="D62" s="8"/>
      <c r="E62" s="22">
        <f>Table2[[#This Row],[2016 Spring]]-525</f>
        <v>-525</v>
      </c>
      <c r="M62" s="18"/>
    </row>
    <row r="63" spans="1:13" x14ac:dyDescent="0.25">
      <c r="A63" s="16" t="s">
        <v>16</v>
      </c>
      <c r="B63" s="8">
        <v>24</v>
      </c>
      <c r="C63" s="8"/>
      <c r="D63" s="8"/>
      <c r="E63" s="22">
        <f>Table2[[#This Row],[2016 Spring]]-525</f>
        <v>-525</v>
      </c>
    </row>
    <row r="65" spans="1:1" x14ac:dyDescent="0.25">
      <c r="A65" s="10" t="s">
        <v>65</v>
      </c>
    </row>
    <row r="66" spans="1:1" x14ac:dyDescent="0.25">
      <c r="A66" s="11" t="s">
        <v>81</v>
      </c>
    </row>
    <row r="67" spans="1:1" x14ac:dyDescent="0.25">
      <c r="A67" s="11" t="s">
        <v>69</v>
      </c>
    </row>
    <row r="68" spans="1:1" x14ac:dyDescent="0.25">
      <c r="A68" s="10" t="s">
        <v>70</v>
      </c>
    </row>
    <row r="69" spans="1:1" x14ac:dyDescent="0.25">
      <c r="A69" s="10" t="s">
        <v>71</v>
      </c>
    </row>
    <row r="70" spans="1:1" x14ac:dyDescent="0.25">
      <c r="A70" s="10" t="s">
        <v>78</v>
      </c>
    </row>
    <row r="71" spans="1:1" s="8" customFormat="1" x14ac:dyDescent="0.25">
      <c r="A71" s="10"/>
    </row>
    <row r="72" spans="1:1" x14ac:dyDescent="0.25">
      <c r="A72" s="12" t="s">
        <v>83</v>
      </c>
    </row>
    <row r="73" spans="1:1" x14ac:dyDescent="0.25">
      <c r="A73" s="13"/>
    </row>
    <row r="74" spans="1:1" x14ac:dyDescent="0.25">
      <c r="A74" s="14" t="s">
        <v>66</v>
      </c>
    </row>
    <row r="75" spans="1:1" x14ac:dyDescent="0.25">
      <c r="A75" s="15" t="s">
        <v>67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Productivity FALL TERMS</vt:lpstr>
      <vt:lpstr>Productivity SPRING TERMS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Wruck</dc:creator>
  <cp:lastModifiedBy>Peter J. Wruck</cp:lastModifiedBy>
  <dcterms:created xsi:type="dcterms:W3CDTF">2017-05-08T19:46:41Z</dcterms:created>
  <dcterms:modified xsi:type="dcterms:W3CDTF">2017-10-09T21:50:35Z</dcterms:modified>
</cp:coreProperties>
</file>